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wimcz-my.sharepoint.com/personal/petr_adamec_czechswimming_cz/Documents/Dokumenty/VSP_CSPS/Repre/VT/2017_18/RDJ_ml/VT_RDJ_ml_Nymburk-09_2017/"/>
    </mc:Choice>
  </mc:AlternateContent>
  <xr:revisionPtr revIDLastSave="0" documentId="F042996B8EE4887FCF7B9381F040E4F37AD346E0" xr6:coauthVersionLast="23" xr6:coauthVersionMax="23" xr10:uidLastSave="{00000000-0000-0000-0000-000000000000}"/>
  <bookViews>
    <workbookView xWindow="0" yWindow="0" windowWidth="25260" windowHeight="11955" xr2:uid="{00000000-000D-0000-FFFF-FFFF00000000}"/>
  </bookViews>
  <sheets>
    <sheet name=" junioři" sheetId="1" r:id="rId1"/>
    <sheet name=" juniorky" sheetId="3" r:id="rId2"/>
  </sheets>
  <definedNames>
    <definedName name="_xlnm._FilterDatabase" localSheetId="1" hidden="1">' juniorky'!$A$2:$N$12</definedName>
    <definedName name="_xlnm._FilterDatabase" localSheetId="0" hidden="1">' junioři'!$A$2:$L$8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3" l="1"/>
  <c r="J4" i="3"/>
  <c r="K4" i="3"/>
  <c r="L4" i="3"/>
  <c r="I12" i="3"/>
  <c r="J12" i="3"/>
  <c r="K12" i="3"/>
  <c r="L12" i="3"/>
  <c r="I8" i="3"/>
  <c r="J8" i="3"/>
  <c r="K8" i="3"/>
  <c r="L8" i="3"/>
  <c r="I5" i="3"/>
  <c r="J5" i="3"/>
  <c r="K5" i="3"/>
  <c r="L5" i="3"/>
  <c r="I3" i="3"/>
  <c r="J3" i="3"/>
  <c r="K3" i="3"/>
  <c r="L3" i="3"/>
  <c r="I7" i="3"/>
  <c r="J7" i="3"/>
  <c r="K7" i="3"/>
  <c r="L7" i="3"/>
  <c r="I6" i="3"/>
  <c r="J6" i="3"/>
  <c r="K6" i="3"/>
  <c r="L6" i="3"/>
  <c r="I11" i="3"/>
  <c r="J11" i="3"/>
  <c r="K11" i="3"/>
  <c r="L11" i="3"/>
  <c r="I9" i="3"/>
  <c r="J9" i="3"/>
  <c r="K9" i="3"/>
  <c r="L9" i="3"/>
  <c r="J10" i="3"/>
  <c r="K10" i="3"/>
  <c r="L10" i="3"/>
  <c r="K5" i="1"/>
  <c r="J5" i="1"/>
  <c r="L5" i="1"/>
  <c r="I5" i="1"/>
  <c r="K8" i="1"/>
  <c r="J8" i="1"/>
  <c r="L8" i="1"/>
  <c r="I8" i="1"/>
  <c r="K4" i="1"/>
  <c r="J4" i="1"/>
  <c r="L4" i="1"/>
  <c r="I4" i="1"/>
  <c r="K6" i="1"/>
  <c r="J6" i="1"/>
  <c r="L6" i="1"/>
  <c r="I6" i="1"/>
  <c r="K7" i="1"/>
  <c r="J7" i="1"/>
  <c r="L7" i="1"/>
  <c r="I7" i="1"/>
  <c r="K3" i="1"/>
  <c r="J3" i="1"/>
  <c r="L3" i="1"/>
  <c r="I3" i="1"/>
</calcChain>
</file>

<file path=xl/sharedStrings.xml><?xml version="1.0" encoding="utf-8"?>
<sst xmlns="http://schemas.openxmlformats.org/spreadsheetml/2006/main" count="95" uniqueCount="51">
  <si>
    <t>Jméno</t>
  </si>
  <si>
    <t>1.</t>
  </si>
  <si>
    <t>2.</t>
  </si>
  <si>
    <t>3.</t>
  </si>
  <si>
    <t>4.</t>
  </si>
  <si>
    <t>5.</t>
  </si>
  <si>
    <t>6.</t>
  </si>
  <si>
    <t>Ø</t>
  </si>
  <si>
    <t>7.</t>
  </si>
  <si>
    <t>8.</t>
  </si>
  <si>
    <t>9.</t>
  </si>
  <si>
    <t>10.</t>
  </si>
  <si>
    <t>rozdíl</t>
  </si>
  <si>
    <t>nejrychlejší</t>
  </si>
  <si>
    <t>nejpomalejší</t>
  </si>
  <si>
    <t>Sonnenberg Filip</t>
  </si>
  <si>
    <t>Ludvík David</t>
  </si>
  <si>
    <t>Souček Marek</t>
  </si>
  <si>
    <t>Marciánová Hana</t>
  </si>
  <si>
    <t>Kracíková Adéla</t>
  </si>
  <si>
    <t>Matošková Bára</t>
  </si>
  <si>
    <t>Štěpánková Lýdie</t>
  </si>
  <si>
    <t>Laňková Kateřina</t>
  </si>
  <si>
    <t>Neoralová Tereza</t>
  </si>
  <si>
    <t>Lelková Blanka</t>
  </si>
  <si>
    <t>Bláhová Helena</t>
  </si>
  <si>
    <t>Bešíková Lenka</t>
  </si>
  <si>
    <t>Javorková Kamila</t>
  </si>
  <si>
    <t xml:space="preserve">neplavala - závody </t>
  </si>
  <si>
    <t xml:space="preserve">neplavala - zahraniční pobyt </t>
  </si>
  <si>
    <t>Krejčíř Petr</t>
  </si>
  <si>
    <t>Netrh Vojtěch</t>
  </si>
  <si>
    <t>Bursa Jakub</t>
  </si>
  <si>
    <t>4:40.8</t>
  </si>
  <si>
    <t>2016/17</t>
  </si>
  <si>
    <t>neplaváno</t>
  </si>
  <si>
    <t>0</t>
  </si>
  <si>
    <t>-14,2</t>
  </si>
  <si>
    <t>-37,3</t>
  </si>
  <si>
    <t>-27,5</t>
  </si>
  <si>
    <t>+8,2</t>
  </si>
  <si>
    <t>rozdíl sezón</t>
  </si>
  <si>
    <t>-10,4</t>
  </si>
  <si>
    <t>-11,7</t>
  </si>
  <si>
    <t>-22,8</t>
  </si>
  <si>
    <t>nemoc</t>
  </si>
  <si>
    <t>5 x 400 á 6´</t>
  </si>
  <si>
    <t>Poznámky:</t>
  </si>
  <si>
    <t>zlepšení</t>
  </si>
  <si>
    <t>zhoršení</t>
  </si>
  <si>
    <t>průměr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</si>
</sst>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1" xfId="0" applyBorder="1"/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0" xfId="0" applyBorder="1"/>
    <xf numFmtId="0" fontId="2" fillId="0" borderId="25" xfId="0" applyFont="1" applyFill="1" applyBorder="1" applyAlignment="1">
      <alignment horizontal="center"/>
    </xf>
    <xf numFmtId="49" fontId="0" fillId="4" borderId="27" xfId="0" applyNumberFormat="1" applyFill="1" applyBorder="1" applyAlignment="1">
      <alignment horizontal="center"/>
    </xf>
    <xf numFmtId="49" fontId="0" fillId="4" borderId="29" xfId="0" applyNumberFormat="1" applyFill="1" applyBorder="1" applyAlignment="1">
      <alignment horizontal="center"/>
    </xf>
    <xf numFmtId="49" fontId="0" fillId="5" borderId="29" xfId="0" applyNumberFormat="1" applyFill="1" applyBorder="1" applyAlignment="1">
      <alignment horizontal="center"/>
    </xf>
    <xf numFmtId="49" fontId="0" fillId="6" borderId="27" xfId="0" applyNumberFormat="1" applyFill="1" applyBorder="1" applyAlignment="1">
      <alignment horizontal="center"/>
    </xf>
    <xf numFmtId="49" fontId="0" fillId="6" borderId="29" xfId="0" applyNumberFormat="1" applyFill="1" applyBorder="1" applyAlignment="1">
      <alignment horizontal="center"/>
    </xf>
    <xf numFmtId="49" fontId="0" fillId="6" borderId="18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/>
    <xf numFmtId="164" fontId="0" fillId="3" borderId="26" xfId="0" applyNumberFormat="1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6" borderId="26" xfId="0" applyNumberFormat="1" applyFill="1" applyBorder="1" applyAlignment="1">
      <alignment horizontal="center"/>
    </xf>
    <xf numFmtId="164" fontId="0" fillId="6" borderId="28" xfId="0" applyNumberFormat="1" applyFill="1" applyBorder="1" applyAlignment="1">
      <alignment horizontal="center"/>
    </xf>
    <xf numFmtId="0" fontId="1" fillId="4" borderId="0" xfId="0" applyFont="1" applyFill="1"/>
    <xf numFmtId="0" fontId="1" fillId="6" borderId="0" xfId="0" applyFont="1" applyFill="1"/>
    <xf numFmtId="0" fontId="1" fillId="5" borderId="0" xfId="0" applyFont="1" applyFill="1"/>
    <xf numFmtId="0" fontId="1" fillId="2" borderId="0" xfId="0" applyFont="1" applyFill="1"/>
    <xf numFmtId="164" fontId="0" fillId="6" borderId="15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tabSelected="1" workbookViewId="0">
      <selection activeCell="G13" sqref="G13"/>
    </sheetView>
  </sheetViews>
  <sheetFormatPr defaultColWidth="8.85546875" defaultRowHeight="15" x14ac:dyDescent="0.25"/>
  <cols>
    <col min="2" max="2" width="28.85546875" customWidth="1"/>
    <col min="3" max="3" width="15.28515625" customWidth="1"/>
    <col min="4" max="14" width="11.7109375" customWidth="1"/>
  </cols>
  <sheetData>
    <row r="1" spans="1:15" ht="15.75" thickBot="1" x14ac:dyDescent="0.3"/>
    <row r="2" spans="1:15" ht="24.95" customHeight="1" thickBot="1" x14ac:dyDescent="0.3">
      <c r="A2" s="4"/>
      <c r="B2" s="13" t="s">
        <v>0</v>
      </c>
      <c r="C2" s="13" t="s">
        <v>46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5" t="s">
        <v>7</v>
      </c>
      <c r="J2" s="15" t="s">
        <v>13</v>
      </c>
      <c r="K2" s="16" t="s">
        <v>14</v>
      </c>
      <c r="L2" s="17" t="s">
        <v>12</v>
      </c>
      <c r="M2" s="35" t="s">
        <v>34</v>
      </c>
      <c r="N2" s="42" t="s">
        <v>41</v>
      </c>
    </row>
    <row r="3" spans="1:15" ht="24.95" customHeight="1" x14ac:dyDescent="0.25">
      <c r="A3" s="5" t="s">
        <v>1</v>
      </c>
      <c r="B3" s="23" t="s">
        <v>17</v>
      </c>
      <c r="C3" s="1"/>
      <c r="D3" s="6">
        <v>3.1053240740740741E-3</v>
      </c>
      <c r="E3" s="7">
        <v>3.1469907407407406E-3</v>
      </c>
      <c r="F3" s="7">
        <v>3.1076388888888885E-3</v>
      </c>
      <c r="G3" s="7">
        <v>3.1099537037037038E-3</v>
      </c>
      <c r="H3" s="7">
        <v>3.1064814814814813E-3</v>
      </c>
      <c r="I3" s="18">
        <f>AVERAGE(D3:H3)</f>
        <v>3.1152777777777776E-3</v>
      </c>
      <c r="J3" s="8">
        <f>MIN(D3:H3)</f>
        <v>3.1053240740740741E-3</v>
      </c>
      <c r="K3" s="7">
        <f>MAX(D3:H3)</f>
        <v>3.1469907407407406E-3</v>
      </c>
      <c r="L3" s="44">
        <f>K3-J3</f>
        <v>4.1666666666666415E-5</v>
      </c>
      <c r="M3" s="54">
        <v>3.2361111111111115E-3</v>
      </c>
      <c r="N3" s="36" t="s">
        <v>42</v>
      </c>
    </row>
    <row r="4" spans="1:15" ht="24.95" customHeight="1" x14ac:dyDescent="0.25">
      <c r="A4" s="5" t="s">
        <v>2</v>
      </c>
      <c r="B4" s="24" t="s">
        <v>31</v>
      </c>
      <c r="C4" s="2"/>
      <c r="D4" s="9">
        <v>3.2824074074074075E-3</v>
      </c>
      <c r="E4" s="10">
        <v>3.2696759259259259E-3</v>
      </c>
      <c r="F4" s="10" t="s">
        <v>33</v>
      </c>
      <c r="G4" s="10">
        <v>3.2650462962962958E-3</v>
      </c>
      <c r="H4" s="10">
        <v>3.2349537037037034E-3</v>
      </c>
      <c r="I4" s="19">
        <f>AVERAGE(D4:H4)</f>
        <v>3.2630208333333331E-3</v>
      </c>
      <c r="J4" s="10">
        <f>MIN(D4:H4)</f>
        <v>3.2349537037037034E-3</v>
      </c>
      <c r="K4" s="7">
        <f>MAX(D4:H4)</f>
        <v>3.2824074074074075E-3</v>
      </c>
      <c r="L4" s="44">
        <f>K4-J4</f>
        <v>4.7453703703704067E-5</v>
      </c>
      <c r="M4" s="46" t="s">
        <v>35</v>
      </c>
      <c r="N4" s="40" t="s">
        <v>36</v>
      </c>
    </row>
    <row r="5" spans="1:15" ht="24.95" customHeight="1" x14ac:dyDescent="0.25">
      <c r="A5" s="5" t="s">
        <v>3</v>
      </c>
      <c r="B5" s="24" t="s">
        <v>16</v>
      </c>
      <c r="C5" s="2"/>
      <c r="D5" s="9">
        <v>3.2997685185185183E-3</v>
      </c>
      <c r="E5" s="10">
        <v>3.3067129629629631E-3</v>
      </c>
      <c r="F5" s="10">
        <v>3.2789351851851851E-3</v>
      </c>
      <c r="G5" s="10">
        <v>3.2847222222222223E-3</v>
      </c>
      <c r="H5" s="10">
        <v>3.201388888888889E-3</v>
      </c>
      <c r="I5" s="19">
        <f>AVERAGE(D5:H5)</f>
        <v>3.2743055555555555E-3</v>
      </c>
      <c r="J5" s="10">
        <f>MIN(D5:H5)</f>
        <v>3.201388888888889E-3</v>
      </c>
      <c r="K5" s="7">
        <f>MAX(D5:H5)</f>
        <v>3.3067129629629631E-3</v>
      </c>
      <c r="L5" s="44">
        <f>K5-J5</f>
        <v>1.0532407407407409E-4</v>
      </c>
      <c r="M5" s="55">
        <v>3.4097222222222224E-3</v>
      </c>
      <c r="N5" s="37" t="s">
        <v>43</v>
      </c>
    </row>
    <row r="6" spans="1:15" ht="24.95" customHeight="1" x14ac:dyDescent="0.25">
      <c r="A6" s="5" t="s">
        <v>4</v>
      </c>
      <c r="B6" s="24" t="s">
        <v>30</v>
      </c>
      <c r="C6" s="2"/>
      <c r="D6" s="9">
        <v>3.3622685185185183E-3</v>
      </c>
      <c r="E6" s="10">
        <v>3.3368055555555551E-3</v>
      </c>
      <c r="F6" s="10">
        <v>3.2893518518518519E-3</v>
      </c>
      <c r="G6" s="10">
        <v>3.3124999999999995E-3</v>
      </c>
      <c r="H6" s="10">
        <v>3.2789351851851851E-3</v>
      </c>
      <c r="I6" s="19">
        <f>AVERAGE(D6:H6)</f>
        <v>3.3159722222222215E-3</v>
      </c>
      <c r="J6" s="10">
        <f>MIN(D6:H6)</f>
        <v>3.2789351851851851E-3</v>
      </c>
      <c r="K6" s="7">
        <f>MAX(D6:H6)</f>
        <v>3.3622685185185183E-3</v>
      </c>
      <c r="L6" s="44">
        <f>K6-J6</f>
        <v>8.3333333333333263E-5</v>
      </c>
      <c r="M6" s="46" t="s">
        <v>35</v>
      </c>
      <c r="N6" s="40" t="s">
        <v>36</v>
      </c>
    </row>
    <row r="7" spans="1:15" ht="24.95" customHeight="1" x14ac:dyDescent="0.25">
      <c r="A7" s="5" t="s">
        <v>5</v>
      </c>
      <c r="B7" s="24" t="s">
        <v>15</v>
      </c>
      <c r="C7" s="2"/>
      <c r="D7" s="9">
        <v>3.3124999999999995E-3</v>
      </c>
      <c r="E7" s="10">
        <v>3.3344907407407407E-3</v>
      </c>
      <c r="F7" s="10">
        <v>3.3043981481481479E-3</v>
      </c>
      <c r="G7" s="10">
        <v>3.40625E-3</v>
      </c>
      <c r="H7" s="10">
        <v>3.375E-3</v>
      </c>
      <c r="I7" s="19">
        <f>AVERAGE(D7:H7)</f>
        <v>3.3465277777777773E-3</v>
      </c>
      <c r="J7" s="10">
        <f>MIN(D7:H7)</f>
        <v>3.3043981481481479E-3</v>
      </c>
      <c r="K7" s="7">
        <f>MAX(D7:H7)</f>
        <v>3.40625E-3</v>
      </c>
      <c r="L7" s="44">
        <f>K7-J7</f>
        <v>1.018518518518521E-4</v>
      </c>
      <c r="M7" s="55">
        <v>3.6099537037037038E-3</v>
      </c>
      <c r="N7" s="37" t="s">
        <v>44</v>
      </c>
    </row>
    <row r="8" spans="1:15" ht="24.95" customHeight="1" thickBot="1" x14ac:dyDescent="0.3">
      <c r="A8" s="5" t="s">
        <v>6</v>
      </c>
      <c r="B8" s="28" t="s">
        <v>32</v>
      </c>
      <c r="C8" s="29"/>
      <c r="D8" s="30">
        <v>0</v>
      </c>
      <c r="E8" s="31">
        <v>0</v>
      </c>
      <c r="F8" s="31">
        <v>0</v>
      </c>
      <c r="G8" s="31">
        <v>0</v>
      </c>
      <c r="H8" s="31">
        <v>0</v>
      </c>
      <c r="I8" s="32">
        <f t="shared" ref="I8" si="0">AVERAGE(D8:H8)</f>
        <v>0</v>
      </c>
      <c r="J8" s="31">
        <f t="shared" ref="J8" si="1">MIN(D8:H8)</f>
        <v>0</v>
      </c>
      <c r="K8" s="33">
        <f t="shared" ref="K8" si="2">MAX(D8:H8)</f>
        <v>0</v>
      </c>
      <c r="L8" s="45">
        <f t="shared" ref="L8" si="3">K8-J8</f>
        <v>0</v>
      </c>
      <c r="M8" s="47" t="s">
        <v>35</v>
      </c>
      <c r="N8" s="41" t="s">
        <v>36</v>
      </c>
      <c r="O8" s="27" t="s">
        <v>45</v>
      </c>
    </row>
    <row r="9" spans="1:15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43"/>
    </row>
    <row r="10" spans="1:15" x14ac:dyDescent="0.25">
      <c r="B10" s="26" t="s">
        <v>47</v>
      </c>
      <c r="C10" s="50"/>
      <c r="D10" s="51" t="s">
        <v>48</v>
      </c>
    </row>
    <row r="11" spans="1:15" x14ac:dyDescent="0.25">
      <c r="B11" s="26"/>
      <c r="C11" s="52"/>
      <c r="D11" s="51" t="s">
        <v>49</v>
      </c>
    </row>
    <row r="12" spans="1:15" x14ac:dyDescent="0.25">
      <c r="B12" s="26"/>
      <c r="C12" s="53"/>
      <c r="D12" s="26" t="s">
        <v>50</v>
      </c>
    </row>
  </sheetData>
  <autoFilter ref="A2:L8" xr:uid="{00000000-0009-0000-0000-000000000000}">
    <sortState ref="A3:L17">
      <sortCondition ref="I3:I17"/>
    </sortState>
  </autoFilter>
  <sortState ref="A3:N7">
    <sortCondition ref="I3:I7"/>
  </sortState>
  <pageMargins left="0.23622047244094491" right="0.23622047244094491" top="0" bottom="0" header="0.31496062992125984" footer="0.31496062992125984"/>
  <pageSetup paperSize="9" scale="9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workbookViewId="0">
      <selection activeCell="B14" sqref="B14:D16"/>
    </sheetView>
  </sheetViews>
  <sheetFormatPr defaultRowHeight="15" x14ac:dyDescent="0.25"/>
  <cols>
    <col min="2" max="2" width="24.5703125" customWidth="1"/>
    <col min="3" max="3" width="13.7109375" customWidth="1"/>
    <col min="4" max="10" width="11.7109375" customWidth="1"/>
    <col min="11" max="11" width="13" customWidth="1"/>
    <col min="12" max="14" width="11.7109375" customWidth="1"/>
    <col min="16" max="16" width="19" customWidth="1"/>
  </cols>
  <sheetData>
    <row r="1" spans="1:16" ht="15.75" thickBot="1" x14ac:dyDescent="0.3"/>
    <row r="2" spans="1:16" ht="24.95" customHeight="1" thickBot="1" x14ac:dyDescent="0.3">
      <c r="A2" s="4"/>
      <c r="B2" s="13" t="s">
        <v>0</v>
      </c>
      <c r="C2" s="13" t="s">
        <v>46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5" t="s">
        <v>7</v>
      </c>
      <c r="J2" s="15" t="s">
        <v>13</v>
      </c>
      <c r="K2" s="16" t="s">
        <v>14</v>
      </c>
      <c r="L2" s="17" t="s">
        <v>12</v>
      </c>
      <c r="M2" s="35" t="s">
        <v>34</v>
      </c>
      <c r="N2" s="42" t="s">
        <v>41</v>
      </c>
    </row>
    <row r="3" spans="1:16" ht="24.95" customHeight="1" x14ac:dyDescent="0.25">
      <c r="A3" s="5" t="s">
        <v>1</v>
      </c>
      <c r="B3" s="23" t="s">
        <v>23</v>
      </c>
      <c r="C3" s="1"/>
      <c r="D3" s="6">
        <v>3.3414351851851851E-3</v>
      </c>
      <c r="E3" s="7">
        <v>3.3414351851851851E-3</v>
      </c>
      <c r="F3" s="7">
        <v>3.3553240740740744E-3</v>
      </c>
      <c r="G3" s="7">
        <v>3.3958333333333327E-3</v>
      </c>
      <c r="H3" s="7">
        <v>3.4166666666666668E-3</v>
      </c>
      <c r="I3" s="18">
        <f t="shared" ref="I3:I9" si="0">AVERAGE(D3:H3)</f>
        <v>3.3701388888888891E-3</v>
      </c>
      <c r="J3" s="8">
        <f t="shared" ref="J3:J9" si="1">MIN(D3:H3)</f>
        <v>3.3414351851851851E-3</v>
      </c>
      <c r="K3" s="7">
        <f t="shared" ref="K3:K9" si="2">MAX(D3:H3)</f>
        <v>3.4166666666666668E-3</v>
      </c>
      <c r="L3" s="21">
        <f t="shared" ref="L3:L9" si="3">K3-J3</f>
        <v>7.5231481481481677E-5</v>
      </c>
      <c r="M3" s="48" t="s">
        <v>35</v>
      </c>
      <c r="N3" s="39" t="s">
        <v>36</v>
      </c>
    </row>
    <row r="4" spans="1:16" ht="24.95" customHeight="1" x14ac:dyDescent="0.25">
      <c r="A4" s="5" t="s">
        <v>2</v>
      </c>
      <c r="B4" s="24" t="s">
        <v>24</v>
      </c>
      <c r="C4" s="2"/>
      <c r="D4" s="9">
        <v>3.5752314814814813E-3</v>
      </c>
      <c r="E4" s="10">
        <v>3.5717592592592593E-3</v>
      </c>
      <c r="F4" s="10">
        <v>3.5682870370370369E-3</v>
      </c>
      <c r="G4" s="10">
        <v>3.6030092592592594E-3</v>
      </c>
      <c r="H4" s="10">
        <v>3.604166666666667E-3</v>
      </c>
      <c r="I4" s="19">
        <f t="shared" si="0"/>
        <v>3.584490740740741E-3</v>
      </c>
      <c r="J4" s="10">
        <f t="shared" si="1"/>
        <v>3.5682870370370369E-3</v>
      </c>
      <c r="K4" s="7">
        <f t="shared" si="2"/>
        <v>3.604166666666667E-3</v>
      </c>
      <c r="L4" s="21">
        <f t="shared" si="3"/>
        <v>3.5879629629630063E-5</v>
      </c>
      <c r="M4" s="48" t="s">
        <v>35</v>
      </c>
      <c r="N4" s="40" t="s">
        <v>36</v>
      </c>
    </row>
    <row r="5" spans="1:16" ht="24.95" customHeight="1" x14ac:dyDescent="0.25">
      <c r="A5" s="5" t="s">
        <v>3</v>
      </c>
      <c r="B5" s="24" t="s">
        <v>22</v>
      </c>
      <c r="C5" s="2"/>
      <c r="D5" s="9">
        <v>3.6006944444444441E-3</v>
      </c>
      <c r="E5" s="10">
        <v>3.604166666666667E-3</v>
      </c>
      <c r="F5" s="10">
        <v>3.5995370370370369E-3</v>
      </c>
      <c r="G5" s="10">
        <v>3.630787037037037E-3</v>
      </c>
      <c r="H5" s="10">
        <v>3.592592592592593E-3</v>
      </c>
      <c r="I5" s="19">
        <f t="shared" si="0"/>
        <v>3.6055555555555554E-3</v>
      </c>
      <c r="J5" s="10">
        <f t="shared" si="1"/>
        <v>3.592592592592593E-3</v>
      </c>
      <c r="K5" s="7">
        <f t="shared" si="2"/>
        <v>3.630787037037037E-3</v>
      </c>
      <c r="L5" s="21">
        <f t="shared" si="3"/>
        <v>3.8194444444443997E-5</v>
      </c>
      <c r="M5" s="49">
        <v>3.7696759259259263E-3</v>
      </c>
      <c r="N5" s="37" t="s">
        <v>37</v>
      </c>
    </row>
    <row r="6" spans="1:16" ht="24.95" customHeight="1" x14ac:dyDescent="0.25">
      <c r="A6" s="5" t="s">
        <v>4</v>
      </c>
      <c r="B6" s="24" t="s">
        <v>21</v>
      </c>
      <c r="C6" s="2"/>
      <c r="D6" s="9">
        <v>3.638888888888889E-3</v>
      </c>
      <c r="E6" s="10">
        <v>3.6481481481481482E-3</v>
      </c>
      <c r="F6" s="10">
        <v>3.6574074074074074E-3</v>
      </c>
      <c r="G6" s="10">
        <v>3.635416666666667E-3</v>
      </c>
      <c r="H6" s="10">
        <v>3.6365740740740738E-3</v>
      </c>
      <c r="I6" s="19">
        <f t="shared" si="0"/>
        <v>3.6432870370370373E-3</v>
      </c>
      <c r="J6" s="10">
        <f t="shared" si="1"/>
        <v>3.635416666666667E-3</v>
      </c>
      <c r="K6" s="7">
        <f t="shared" si="2"/>
        <v>3.6574074074074074E-3</v>
      </c>
      <c r="L6" s="21">
        <f t="shared" si="3"/>
        <v>2.1990740740740391E-5</v>
      </c>
      <c r="M6" s="49">
        <v>4.0752314814814809E-3</v>
      </c>
      <c r="N6" s="37" t="s">
        <v>38</v>
      </c>
    </row>
    <row r="7" spans="1:16" ht="24.95" customHeight="1" x14ac:dyDescent="0.25">
      <c r="A7" s="5" t="s">
        <v>5</v>
      </c>
      <c r="B7" s="24" t="s">
        <v>19</v>
      </c>
      <c r="C7" s="2"/>
      <c r="D7" s="9">
        <v>3.7094907407407406E-3</v>
      </c>
      <c r="E7" s="10">
        <v>3.7141203703703707E-3</v>
      </c>
      <c r="F7" s="10">
        <v>3.7488425925925922E-3</v>
      </c>
      <c r="G7" s="10">
        <v>3.7372685185185187E-3</v>
      </c>
      <c r="H7" s="10">
        <v>3.6365740740740738E-3</v>
      </c>
      <c r="I7" s="19">
        <f t="shared" si="0"/>
        <v>3.7092592592592594E-3</v>
      </c>
      <c r="J7" s="10">
        <f t="shared" si="1"/>
        <v>3.6365740740740738E-3</v>
      </c>
      <c r="K7" s="7">
        <f t="shared" si="2"/>
        <v>3.7488425925925922E-3</v>
      </c>
      <c r="L7" s="21">
        <f t="shared" si="3"/>
        <v>1.1226851851851849E-4</v>
      </c>
      <c r="M7" s="49">
        <v>4.0277777777777777E-3</v>
      </c>
      <c r="N7" s="37" t="s">
        <v>39</v>
      </c>
    </row>
    <row r="8" spans="1:16" ht="24.95" customHeight="1" x14ac:dyDescent="0.25">
      <c r="A8" s="5" t="s">
        <v>6</v>
      </c>
      <c r="B8" s="24" t="s">
        <v>18</v>
      </c>
      <c r="C8" s="2"/>
      <c r="D8" s="9">
        <v>3.7141203703703707E-3</v>
      </c>
      <c r="E8" s="10">
        <v>3.7974537037037039E-3</v>
      </c>
      <c r="F8" s="10">
        <v>3.7974537037037039E-3</v>
      </c>
      <c r="G8" s="10">
        <v>3.7418981481481483E-3</v>
      </c>
      <c r="H8" s="10">
        <v>3.6493055555555554E-3</v>
      </c>
      <c r="I8" s="19">
        <f t="shared" si="0"/>
        <v>3.7400462962962969E-3</v>
      </c>
      <c r="J8" s="10">
        <f t="shared" si="1"/>
        <v>3.6493055555555554E-3</v>
      </c>
      <c r="K8" s="7">
        <f t="shared" si="2"/>
        <v>3.7974537037037039E-3</v>
      </c>
      <c r="L8" s="21">
        <f t="shared" si="3"/>
        <v>1.4814814814814855E-4</v>
      </c>
      <c r="M8" s="49">
        <v>3.6446759259259258E-3</v>
      </c>
      <c r="N8" s="38" t="s">
        <v>40</v>
      </c>
    </row>
    <row r="9" spans="1:16" ht="24.95" customHeight="1" x14ac:dyDescent="0.25">
      <c r="A9" s="5" t="s">
        <v>8</v>
      </c>
      <c r="B9" s="24" t="s">
        <v>25</v>
      </c>
      <c r="C9" s="2"/>
      <c r="D9" s="9">
        <v>3.7349537037037034E-3</v>
      </c>
      <c r="E9" s="10">
        <v>3.7766203703703707E-3</v>
      </c>
      <c r="F9" s="10">
        <v>3.7997685185185183E-3</v>
      </c>
      <c r="G9" s="10">
        <v>3.7824074074074075E-3</v>
      </c>
      <c r="H9" s="10">
        <v>3.665509259259259E-3</v>
      </c>
      <c r="I9" s="19">
        <f t="shared" si="0"/>
        <v>3.7518518518518521E-3</v>
      </c>
      <c r="J9" s="10">
        <f t="shared" si="1"/>
        <v>3.665509259259259E-3</v>
      </c>
      <c r="K9" s="7">
        <f t="shared" si="2"/>
        <v>3.7997685185185183E-3</v>
      </c>
      <c r="L9" s="21">
        <f t="shared" si="3"/>
        <v>1.3425925925925931E-4</v>
      </c>
      <c r="M9" s="48" t="s">
        <v>35</v>
      </c>
      <c r="N9" s="40" t="s">
        <v>36</v>
      </c>
    </row>
    <row r="10" spans="1:16" ht="24.95" customHeight="1" x14ac:dyDescent="0.25">
      <c r="A10" s="5" t="s">
        <v>9</v>
      </c>
      <c r="B10" s="24" t="s">
        <v>20</v>
      </c>
      <c r="C10" s="2"/>
      <c r="D10" s="9">
        <v>0</v>
      </c>
      <c r="E10" s="10">
        <v>0</v>
      </c>
      <c r="F10" s="10">
        <v>0</v>
      </c>
      <c r="G10" s="10">
        <v>0</v>
      </c>
      <c r="H10" s="10">
        <v>0</v>
      </c>
      <c r="I10" s="19">
        <v>0</v>
      </c>
      <c r="J10" s="10">
        <f t="shared" ref="J10:J12" si="4">MIN(D10:H10)</f>
        <v>0</v>
      </c>
      <c r="K10" s="7">
        <f t="shared" ref="K10:K12" si="5">MAX(D10:H10)</f>
        <v>0</v>
      </c>
      <c r="L10" s="21">
        <f t="shared" ref="L10:L12" si="6">K10-J10</f>
        <v>0</v>
      </c>
      <c r="M10" s="48">
        <v>3.635416666666667E-3</v>
      </c>
      <c r="N10" s="40" t="s">
        <v>36</v>
      </c>
      <c r="O10" s="56" t="s">
        <v>28</v>
      </c>
      <c r="P10" s="57"/>
    </row>
    <row r="11" spans="1:16" ht="24.95" customHeight="1" x14ac:dyDescent="0.25">
      <c r="A11" s="5" t="s">
        <v>10</v>
      </c>
      <c r="B11" s="24" t="s">
        <v>26</v>
      </c>
      <c r="C11" s="2"/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9">
        <f t="shared" ref="I11:I12" si="7">AVERAGE(D11:H11)</f>
        <v>0</v>
      </c>
      <c r="J11" s="10">
        <f t="shared" si="4"/>
        <v>0</v>
      </c>
      <c r="K11" s="7">
        <f t="shared" si="5"/>
        <v>0</v>
      </c>
      <c r="L11" s="21">
        <f t="shared" si="6"/>
        <v>0</v>
      </c>
      <c r="M11" s="48" t="s">
        <v>35</v>
      </c>
      <c r="N11" s="40" t="s">
        <v>36</v>
      </c>
      <c r="O11" s="56" t="s">
        <v>28</v>
      </c>
      <c r="P11" s="57"/>
    </row>
    <row r="12" spans="1:16" ht="24.95" customHeight="1" thickBot="1" x14ac:dyDescent="0.3">
      <c r="A12" s="5" t="s">
        <v>11</v>
      </c>
      <c r="B12" s="25" t="s">
        <v>27</v>
      </c>
      <c r="C12" s="3"/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20">
        <f t="shared" si="7"/>
        <v>0</v>
      </c>
      <c r="J12" s="12">
        <f t="shared" si="4"/>
        <v>0</v>
      </c>
      <c r="K12" s="12">
        <f t="shared" si="5"/>
        <v>0</v>
      </c>
      <c r="L12" s="22">
        <f t="shared" si="6"/>
        <v>0</v>
      </c>
      <c r="M12" s="48" t="s">
        <v>35</v>
      </c>
      <c r="N12" s="41" t="s">
        <v>36</v>
      </c>
      <c r="O12" s="56" t="s">
        <v>29</v>
      </c>
      <c r="P12" s="57"/>
    </row>
    <row r="14" spans="1:16" x14ac:dyDescent="0.25">
      <c r="B14" s="26" t="s">
        <v>47</v>
      </c>
      <c r="C14" s="50"/>
      <c r="D14" s="51" t="s">
        <v>48</v>
      </c>
    </row>
    <row r="15" spans="1:16" x14ac:dyDescent="0.25">
      <c r="B15" s="26"/>
      <c r="C15" s="52"/>
      <c r="D15" s="51" t="s">
        <v>49</v>
      </c>
    </row>
    <row r="16" spans="1:16" x14ac:dyDescent="0.25">
      <c r="B16" s="26"/>
      <c r="C16" s="53"/>
      <c r="D16" s="26" t="s">
        <v>50</v>
      </c>
    </row>
    <row r="20" spans="2:2" x14ac:dyDescent="0.25">
      <c r="B20" s="26"/>
    </row>
  </sheetData>
  <autoFilter ref="A2:N12" xr:uid="{00000000-0009-0000-0000-000001000000}"/>
  <sortState ref="A3:L9">
    <sortCondition ref="I3:I9"/>
  </sortState>
  <mergeCells count="3">
    <mergeCell ref="O10:P10"/>
    <mergeCell ref="O11:P11"/>
    <mergeCell ref="O12:P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junioři</vt:lpstr>
      <vt:lpstr> juniorky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</dc:creator>
  <cp:lastModifiedBy>Petr Adamec</cp:lastModifiedBy>
  <cp:lastPrinted>2016-09-23T11:12:39Z</cp:lastPrinted>
  <dcterms:created xsi:type="dcterms:W3CDTF">2016-09-17T15:23:02Z</dcterms:created>
  <dcterms:modified xsi:type="dcterms:W3CDTF">2017-10-01T11:26:09Z</dcterms:modified>
</cp:coreProperties>
</file>